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70" windowWidth="28050" windowHeight="6330"/>
  </bookViews>
  <sheets>
    <sheet name="Бюджет" sheetId="1" r:id="rId1"/>
  </sheets>
  <definedNames>
    <definedName name="APPT" localSheetId="0">Бюджет!$B$16</definedName>
    <definedName name="FIO" localSheetId="0">Бюджет!$F$16</definedName>
    <definedName name="LAST_CELL" localSheetId="0">Бюджет!#REF!</definedName>
    <definedName name="SIGN" localSheetId="0">Бюджет!$B$16:$H$17</definedName>
  </definedNames>
  <calcPr calcId="125725"/>
</workbook>
</file>

<file path=xl/calcChain.xml><?xml version="1.0" encoding="utf-8"?>
<calcChain xmlns="http://schemas.openxmlformats.org/spreadsheetml/2006/main">
  <c r="E26" i="1"/>
  <c r="E24"/>
  <c r="E23"/>
  <c r="E22"/>
  <c r="E21"/>
  <c r="E19"/>
  <c r="E18"/>
  <c r="E17"/>
  <c r="E16"/>
  <c r="E15"/>
  <c r="E13"/>
  <c r="E12"/>
  <c r="E11"/>
  <c r="E10"/>
  <c r="E8"/>
  <c r="E7"/>
  <c r="E5"/>
  <c r="D25"/>
  <c r="C25"/>
  <c r="D20"/>
  <c r="C20"/>
  <c r="D14"/>
  <c r="C14"/>
  <c r="D9"/>
  <c r="C9"/>
  <c r="D6"/>
  <c r="C6"/>
  <c r="E6" l="1"/>
  <c r="E14"/>
  <c r="C27"/>
  <c r="E25"/>
  <c r="E9"/>
  <c r="E20"/>
  <c r="D27"/>
  <c r="E27" l="1"/>
</calcChain>
</file>

<file path=xl/sharedStrings.xml><?xml version="1.0" encoding="utf-8"?>
<sst xmlns="http://schemas.openxmlformats.org/spreadsheetml/2006/main" count="41" uniqueCount="41">
  <si>
    <t>руб.</t>
  </si>
  <si>
    <t>Муниципальная программа «Сохранение и развитие культуры муниципального образования «Жигаловский район»» на 2018-2020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</si>
  <si>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</si>
  <si>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</si>
  <si>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</si>
  <si>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</si>
  <si>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</si>
  <si>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</si>
  <si>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</si>
  <si>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</si>
  <si>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</si>
  <si>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</si>
  <si>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</si>
  <si>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</si>
  <si>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</si>
  <si>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</si>
  <si>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</si>
  <si>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мунципальной собственности МО "Жигаловский район" на 2018-2020 годы</t>
  </si>
  <si>
    <t>Наименование программы/подпрограммы</t>
  </si>
  <si>
    <t>План на 2018 год в соответствии со сводной бюджетной росписью</t>
  </si>
  <si>
    <t>Исполнение</t>
  </si>
  <si>
    <t>% исполнения</t>
  </si>
  <si>
    <t>Муниципальная программа «Управление муниципальными финансами МО «Жигаловский район» на 2018 - 2020 годы</t>
  </si>
  <si>
    <t>Муниципальная программа «Развитие образования» на 2018 – 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</si>
  <si>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
"</t>
  </si>
  <si>
    <t>Муниципальная программа «Молодёжная политика Жигаловского района» на 2018-2020гг.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</si>
  <si>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</si>
  <si>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2.1.</t>
  </si>
  <si>
    <t>2.2.</t>
  </si>
  <si>
    <t>3.1.</t>
  </si>
  <si>
    <t>3.2.</t>
  </si>
  <si>
    <t>3.3.</t>
  </si>
  <si>
    <t>3.4.</t>
  </si>
  <si>
    <t>4.1.</t>
  </si>
  <si>
    <t>4.2.</t>
  </si>
  <si>
    <t>8.1.</t>
  </si>
  <si>
    <t>8.2.</t>
  </si>
  <si>
    <t>8.3.</t>
  </si>
  <si>
    <t>10.1.</t>
  </si>
  <si>
    <t>Информация об исполнении муниципальных программ и подпрограмм МО "Жигаловский район" на 01.02.2018 г.</t>
  </si>
  <si>
    <t>ИТОГО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</si>
</sst>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1"/>
      <name val="Arial Cyr"/>
    </font>
    <font>
      <b/>
      <sz val="11"/>
      <name val="Arial"/>
      <family val="2"/>
      <charset val="204"/>
    </font>
    <font>
      <sz val="11"/>
      <name val="Arial Cyr"/>
    </font>
    <font>
      <b/>
      <sz val="11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4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0" fontId="0" fillId="0" borderId="0" xfId="0" applyNumberFormat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 applyProtection="1">
      <alignment horizontal="left" vertical="top" wrapText="1"/>
    </xf>
    <xf numFmtId="49" fontId="11" fillId="0" borderId="3" xfId="0" applyNumberFormat="1" applyFont="1" applyBorder="1" applyAlignment="1" applyProtection="1">
      <alignment horizontal="left" vertical="top" wrapText="1"/>
    </xf>
    <xf numFmtId="0" fontId="6" fillId="0" borderId="1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 applyProtection="1">
      <alignment horizontal="left" vertical="top" wrapText="1"/>
    </xf>
    <xf numFmtId="0" fontId="0" fillId="0" borderId="1" xfId="0" applyNumberFormat="1" applyBorder="1" applyAlignment="1">
      <alignment horizontal="left" vertical="top"/>
    </xf>
    <xf numFmtId="49" fontId="3" fillId="0" borderId="3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3</xdr:col>
      <xdr:colOff>876300</xdr:colOff>
      <xdr:row>30</xdr:row>
      <xdr:rowOff>9525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609600" y="10001250"/>
          <a:ext cx="5591175" cy="4953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7"/>
  <sheetViews>
    <sheetView showGridLines="0" tabSelected="1" zoomScaleNormal="100" workbookViewId="0">
      <selection activeCell="B26" sqref="B26"/>
    </sheetView>
  </sheetViews>
  <sheetFormatPr defaultRowHeight="12.75" customHeight="1"/>
  <cols>
    <col min="1" max="1" width="9.140625" style="12"/>
    <col min="2" max="2" width="55.28515625" customWidth="1"/>
    <col min="3" max="4" width="15.42578125" customWidth="1"/>
    <col min="5" max="5" width="16.5703125" customWidth="1"/>
    <col min="6" max="6" width="9.140625" customWidth="1"/>
    <col min="7" max="7" width="13.140625" customWidth="1"/>
    <col min="8" max="10" width="9.140625" customWidth="1"/>
  </cols>
  <sheetData>
    <row r="1" spans="1:10">
      <c r="A1" s="15" t="s">
        <v>39</v>
      </c>
      <c r="B1" s="15"/>
      <c r="C1" s="15"/>
      <c r="D1" s="15"/>
      <c r="E1" s="15"/>
      <c r="F1" s="14"/>
      <c r="G1" s="14"/>
      <c r="H1" s="14"/>
      <c r="I1" s="1"/>
      <c r="J1" s="1"/>
    </row>
    <row r="2" spans="1:10">
      <c r="A2" s="16"/>
      <c r="B2" s="16"/>
      <c r="C2" s="16"/>
      <c r="D2" s="16"/>
      <c r="E2" s="16"/>
      <c r="F2" s="14"/>
      <c r="G2" s="14"/>
      <c r="H2" s="14"/>
      <c r="I2" s="1"/>
      <c r="J2" s="1"/>
    </row>
    <row r="3" spans="1:10">
      <c r="B3" s="2" t="s">
        <v>0</v>
      </c>
      <c r="C3" s="2"/>
      <c r="D3" s="2"/>
      <c r="E3" s="2"/>
      <c r="F3" s="2"/>
      <c r="G3" s="2"/>
      <c r="H3" s="2"/>
      <c r="I3" s="1"/>
      <c r="J3" s="1"/>
    </row>
    <row r="4" spans="1:10" ht="63">
      <c r="A4" s="13"/>
      <c r="B4" s="10" t="s">
        <v>18</v>
      </c>
      <c r="C4" s="4" t="s">
        <v>19</v>
      </c>
      <c r="D4" s="4" t="s">
        <v>20</v>
      </c>
      <c r="E4" s="5" t="s">
        <v>21</v>
      </c>
    </row>
    <row r="5" spans="1:10" s="3" customFormat="1" ht="33.75">
      <c r="A5" s="17">
        <v>1</v>
      </c>
      <c r="B5" s="18" t="s">
        <v>1</v>
      </c>
      <c r="C5" s="6">
        <v>23616000</v>
      </c>
      <c r="D5" s="6">
        <v>2411500.69</v>
      </c>
      <c r="E5" s="7">
        <f>D5/C5*100</f>
        <v>10.211300347222222</v>
      </c>
    </row>
    <row r="6" spans="1:10" s="3" customFormat="1" ht="22.5">
      <c r="A6" s="17">
        <v>2</v>
      </c>
      <c r="B6" s="19" t="s">
        <v>22</v>
      </c>
      <c r="C6" s="6">
        <f>SUM(C7:C8)</f>
        <v>45198300</v>
      </c>
      <c r="D6" s="6">
        <f>SUM(D7:D8)</f>
        <v>3639192.16</v>
      </c>
      <c r="E6" s="7">
        <f t="shared" ref="E6:E27" si="0">D6/C6*100</f>
        <v>8.0516129146450197</v>
      </c>
    </row>
    <row r="7" spans="1:10" ht="33.75">
      <c r="A7" s="20" t="s">
        <v>27</v>
      </c>
      <c r="B7" s="21" t="s">
        <v>2</v>
      </c>
      <c r="C7" s="8">
        <v>8509500</v>
      </c>
      <c r="D7" s="8">
        <v>552192.16</v>
      </c>
      <c r="E7" s="7">
        <f t="shared" si="0"/>
        <v>6.4891258005758274</v>
      </c>
    </row>
    <row r="8" spans="1:10" ht="45">
      <c r="A8" s="20" t="s">
        <v>28</v>
      </c>
      <c r="B8" s="21" t="s">
        <v>3</v>
      </c>
      <c r="C8" s="8">
        <v>36688800</v>
      </c>
      <c r="D8" s="8">
        <v>3087000</v>
      </c>
      <c r="E8" s="7">
        <f t="shared" si="0"/>
        <v>8.4140119055406561</v>
      </c>
    </row>
    <row r="9" spans="1:10" s="3" customFormat="1" ht="22.5">
      <c r="A9" s="17">
        <v>3</v>
      </c>
      <c r="B9" s="19" t="s">
        <v>23</v>
      </c>
      <c r="C9" s="6">
        <f>SUM(C10:C13)</f>
        <v>466758800</v>
      </c>
      <c r="D9" s="6">
        <f>SUM(D10:D13)</f>
        <v>13672516.67</v>
      </c>
      <c r="E9" s="7">
        <f t="shared" si="0"/>
        <v>2.9292466837261557</v>
      </c>
    </row>
    <row r="10" spans="1:10" ht="33.75">
      <c r="A10" s="20" t="s">
        <v>29</v>
      </c>
      <c r="B10" s="21" t="s">
        <v>4</v>
      </c>
      <c r="C10" s="8">
        <v>448356255</v>
      </c>
      <c r="D10" s="8">
        <v>11612951.470000001</v>
      </c>
      <c r="E10" s="7">
        <f t="shared" si="0"/>
        <v>2.5901169751718975</v>
      </c>
    </row>
    <row r="11" spans="1:10" ht="15">
      <c r="A11" s="20" t="s">
        <v>30</v>
      </c>
      <c r="B11" s="21" t="s">
        <v>5</v>
      </c>
      <c r="C11" s="8">
        <v>775000</v>
      </c>
      <c r="D11" s="8">
        <v>55086.62</v>
      </c>
      <c r="E11" s="7">
        <f t="shared" si="0"/>
        <v>7.1079509677419352</v>
      </c>
    </row>
    <row r="12" spans="1:10" ht="22.5">
      <c r="A12" s="20" t="s">
        <v>31</v>
      </c>
      <c r="B12" s="21" t="s">
        <v>6</v>
      </c>
      <c r="C12" s="8">
        <v>699500</v>
      </c>
      <c r="D12" s="8">
        <v>0</v>
      </c>
      <c r="E12" s="7">
        <f t="shared" si="0"/>
        <v>0</v>
      </c>
    </row>
    <row r="13" spans="1:10" ht="22.5">
      <c r="A13" s="20" t="s">
        <v>32</v>
      </c>
      <c r="B13" s="21" t="s">
        <v>7</v>
      </c>
      <c r="C13" s="8">
        <v>16928045</v>
      </c>
      <c r="D13" s="8">
        <v>2004478.58</v>
      </c>
      <c r="E13" s="7">
        <f t="shared" si="0"/>
        <v>11.84116996380858</v>
      </c>
    </row>
    <row r="14" spans="1:10" s="3" customFormat="1" ht="45">
      <c r="A14" s="17">
        <v>4</v>
      </c>
      <c r="B14" s="19" t="s">
        <v>24</v>
      </c>
      <c r="C14" s="6">
        <f>SUM(C15:C16)</f>
        <v>32647195.75</v>
      </c>
      <c r="D14" s="6">
        <f>SUM(D15:D16)</f>
        <v>2638614.8899999997</v>
      </c>
      <c r="E14" s="7">
        <f t="shared" si="0"/>
        <v>8.0822099092538426</v>
      </c>
    </row>
    <row r="15" spans="1:10" ht="33.75">
      <c r="A15" s="22" t="s">
        <v>33</v>
      </c>
      <c r="B15" s="21" t="s">
        <v>8</v>
      </c>
      <c r="C15" s="8">
        <v>28897195.75</v>
      </c>
      <c r="D15" s="8">
        <v>2485112.09</v>
      </c>
      <c r="E15" s="7">
        <f t="shared" si="0"/>
        <v>8.5998382386290881</v>
      </c>
    </row>
    <row r="16" spans="1:10" ht="22.5">
      <c r="A16" s="22" t="s">
        <v>34</v>
      </c>
      <c r="B16" s="21" t="s">
        <v>9</v>
      </c>
      <c r="C16" s="8">
        <v>3750000</v>
      </c>
      <c r="D16" s="8">
        <v>153502.79999999999</v>
      </c>
      <c r="E16" s="7">
        <f t="shared" si="0"/>
        <v>4.0934080000000002</v>
      </c>
    </row>
    <row r="17" spans="1:5" s="3" customFormat="1" ht="33.75">
      <c r="A17" s="17">
        <v>5</v>
      </c>
      <c r="B17" s="18" t="s">
        <v>10</v>
      </c>
      <c r="C17" s="6">
        <v>1360000</v>
      </c>
      <c r="D17" s="6">
        <v>6421.26</v>
      </c>
      <c r="E17" s="7">
        <f t="shared" si="0"/>
        <v>0.47215147058823531</v>
      </c>
    </row>
    <row r="18" spans="1:5" s="3" customFormat="1" ht="33.75">
      <c r="A18" s="17">
        <v>6</v>
      </c>
      <c r="B18" s="18" t="s">
        <v>11</v>
      </c>
      <c r="C18" s="6">
        <v>15000</v>
      </c>
      <c r="D18" s="6">
        <v>0</v>
      </c>
      <c r="E18" s="7">
        <f t="shared" si="0"/>
        <v>0</v>
      </c>
    </row>
    <row r="19" spans="1:5" s="3" customFormat="1" ht="33.75">
      <c r="A19" s="17">
        <v>7</v>
      </c>
      <c r="B19" s="18" t="s">
        <v>12</v>
      </c>
      <c r="C19" s="6">
        <v>35000</v>
      </c>
      <c r="D19" s="6">
        <v>0</v>
      </c>
      <c r="E19" s="7">
        <f t="shared" si="0"/>
        <v>0</v>
      </c>
    </row>
    <row r="20" spans="1:5" s="3" customFormat="1" ht="22.5">
      <c r="A20" s="17">
        <v>8</v>
      </c>
      <c r="B20" s="19" t="s">
        <v>25</v>
      </c>
      <c r="C20" s="6">
        <f>SUM(C21:C23)</f>
        <v>77000</v>
      </c>
      <c r="D20" s="6">
        <f>SUM(D21:D23)</f>
        <v>2500</v>
      </c>
      <c r="E20" s="7">
        <f t="shared" si="0"/>
        <v>3.2467532467532463</v>
      </c>
    </row>
    <row r="21" spans="1:5" ht="15">
      <c r="A21" s="22" t="s">
        <v>35</v>
      </c>
      <c r="B21" s="21" t="s">
        <v>13</v>
      </c>
      <c r="C21" s="8">
        <v>46000</v>
      </c>
      <c r="D21" s="8">
        <v>2500</v>
      </c>
      <c r="E21" s="7">
        <f t="shared" si="0"/>
        <v>5.4347826086956523</v>
      </c>
    </row>
    <row r="22" spans="1:5" ht="33.75">
      <c r="A22" s="22" t="s">
        <v>36</v>
      </c>
      <c r="B22" s="21" t="s">
        <v>14</v>
      </c>
      <c r="C22" s="8">
        <v>21000</v>
      </c>
      <c r="D22" s="8">
        <v>0</v>
      </c>
      <c r="E22" s="7">
        <f t="shared" si="0"/>
        <v>0</v>
      </c>
    </row>
    <row r="23" spans="1:5" ht="33.75">
      <c r="A23" s="22" t="s">
        <v>37</v>
      </c>
      <c r="B23" s="21" t="s">
        <v>15</v>
      </c>
      <c r="C23" s="8">
        <v>10000</v>
      </c>
      <c r="D23" s="8">
        <v>0</v>
      </c>
      <c r="E23" s="7">
        <f t="shared" si="0"/>
        <v>0</v>
      </c>
    </row>
    <row r="24" spans="1:5" s="3" customFormat="1" ht="33.75">
      <c r="A24" s="17">
        <v>9</v>
      </c>
      <c r="B24" s="18" t="s">
        <v>16</v>
      </c>
      <c r="C24" s="6">
        <v>43872504.25</v>
      </c>
      <c r="D24" s="6">
        <v>0</v>
      </c>
      <c r="E24" s="7">
        <f t="shared" si="0"/>
        <v>0</v>
      </c>
    </row>
    <row r="25" spans="1:5" s="3" customFormat="1" ht="33.75">
      <c r="A25" s="17">
        <v>10</v>
      </c>
      <c r="B25" s="23" t="s">
        <v>26</v>
      </c>
      <c r="C25" s="6">
        <f>SUM(C26)</f>
        <v>7813400</v>
      </c>
      <c r="D25" s="6">
        <f>SUM(D26)</f>
        <v>0</v>
      </c>
      <c r="E25" s="7">
        <f t="shared" si="0"/>
        <v>0</v>
      </c>
    </row>
    <row r="26" spans="1:5" ht="45">
      <c r="A26" s="20" t="s">
        <v>38</v>
      </c>
      <c r="B26" s="21" t="s">
        <v>17</v>
      </c>
      <c r="C26" s="8">
        <v>7813400</v>
      </c>
      <c r="D26" s="8">
        <v>0</v>
      </c>
      <c r="E26" s="7">
        <f t="shared" si="0"/>
        <v>0</v>
      </c>
    </row>
    <row r="27" spans="1:5" ht="15">
      <c r="A27" s="13"/>
      <c r="B27" s="11" t="s">
        <v>40</v>
      </c>
      <c r="C27" s="9">
        <f>SUM(C5,C6,C9,C14,C17,C18,C19,C20,C24,C25)</f>
        <v>621393200</v>
      </c>
      <c r="D27" s="9">
        <f>SUM(D5,D6,D9,D14,D17,D18,D19,D20,D24,D25)</f>
        <v>22370745.670000002</v>
      </c>
      <c r="E27" s="7">
        <f t="shared" si="0"/>
        <v>3.6000950235696174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2018-03-14T07:16:35Z</cp:lastPrinted>
  <dcterms:created xsi:type="dcterms:W3CDTF">2018-03-13T08:52:52Z</dcterms:created>
  <dcterms:modified xsi:type="dcterms:W3CDTF">2018-03-14T07:18:10Z</dcterms:modified>
</cp:coreProperties>
</file>